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25" windowHeight="10815" tabRatio="866" activeTab="3"/>
  </bookViews>
  <sheets>
    <sheet name="契約先一覧" sheetId="1" r:id="rId1"/>
    <sheet name="組合員コード表" sheetId="2" r:id="rId2"/>
    <sheet name="請求書作成説明" sheetId="3" r:id="rId3"/>
    <sheet name="合計(宮古)" sheetId="4" r:id="rId4"/>
    <sheet name="30沿岸・宮古" sheetId="5" r:id="rId5"/>
    <sheet name="54労働局(沿岸)" sheetId="6" r:id="rId6"/>
  </sheets>
  <definedNames>
    <definedName name="_xlnm._FilterDatabase" localSheetId="1" hidden="1">'組合員コード表'!$A$1:$C$19</definedName>
    <definedName name="_Hlk132096749" localSheetId="0">'契約先一覧'!#REF!</definedName>
    <definedName name="_xlnm.Print_Area" localSheetId="3">'合計(宮古)'!$A$1:$F$31</definedName>
    <definedName name="_xlnm.Print_Area" localSheetId="2">'請求書作成説明'!$A$1:$H$40</definedName>
    <definedName name="_xlnm.Print_Titles" localSheetId="0">'契約先一覧'!$1:$1</definedName>
    <definedName name="_xlnm.Print_Titles" localSheetId="1">'組合員コード表'!$1:$1</definedName>
  </definedNames>
  <calcPr fullCalcOnLoad="1"/>
</workbook>
</file>

<file path=xl/sharedStrings.xml><?xml version="1.0" encoding="utf-8"?>
<sst xmlns="http://schemas.openxmlformats.org/spreadsheetml/2006/main" count="215" uniqueCount="115">
  <si>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</si>
  <si>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</si>
  <si>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</si>
  <si>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</si>
  <si>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</si>
  <si>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</si>
  <si>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</si>
  <si>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</si>
  <si>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</si>
  <si>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</si>
  <si>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</si>
  <si>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</si>
  <si>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</si>
  <si>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</si>
  <si>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</si>
  <si>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</si>
  <si>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</si>
  <si>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</si>
  <si>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</si>
  <si>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</si>
  <si>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</si>
  <si>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</si>
  <si>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</si>
  <si>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</si>
  <si>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</si>
  <si>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</si>
  <si>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</si>
  <si>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</si>
  <si>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</si>
  <si>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㈱丸片ガス</t>
  </si>
  <si>
    <t>ガソリン</t>
  </si>
  <si>
    <t>30012</t>
  </si>
  <si>
    <t>レギュラー</t>
  </si>
  <si>
    <t>30009</t>
  </si>
  <si>
    <t>㈲ミヤコ石油</t>
  </si>
  <si>
    <t>Ａ重油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</si>
  <si>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</si>
  <si>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</si>
  <si>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</si>
  <si>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</si>
  <si>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</si>
  <si>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</si>
  <si>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</si>
  <si>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口座番号：</t>
  </si>
  <si>
    <t>ｺｰﾄﾞ</t>
  </si>
  <si>
    <t>ガソリン</t>
  </si>
  <si>
    <t xml:space="preserve">ﾊｲｵｸ </t>
  </si>
  <si>
    <t>ﾚｷﾞｭﾗｰ</t>
  </si>
  <si>
    <t>－</t>
  </si>
  <si>
    <t>03</t>
  </si>
  <si>
    <t>契約区分ごとに</t>
  </si>
  <si>
    <t>　　　同じ数量になります</t>
  </si>
  <si>
    <t>配達</t>
  </si>
  <si>
    <t>30006</t>
  </si>
  <si>
    <t>中屋石油㈱</t>
  </si>
  <si>
    <t>令和　　年　　月　　日</t>
  </si>
  <si>
    <t>30002</t>
  </si>
  <si>
    <t>㈲前川商事</t>
  </si>
  <si>
    <t>30017</t>
  </si>
  <si>
    <t>登録番号</t>
  </si>
  <si>
    <t>支　部</t>
  </si>
  <si>
    <t>官公庁名</t>
  </si>
  <si>
    <t>備　　考</t>
  </si>
  <si>
    <t>労働局</t>
  </si>
  <si>
    <t>SS給油</t>
  </si>
  <si>
    <t>30</t>
  </si>
  <si>
    <t>船舶用(1種1号)</t>
  </si>
  <si>
    <t>1種1号6KL以上</t>
  </si>
  <si>
    <t>宮古</t>
  </si>
  <si>
    <t>54</t>
  </si>
  <si>
    <t>○○銀行△△支店　普通　１２３４５６７</t>
  </si>
  <si>
    <t>30001</t>
  </si>
  <si>
    <t>30004</t>
  </si>
  <si>
    <t>30005</t>
  </si>
  <si>
    <t>㈱菊長商店</t>
  </si>
  <si>
    <t>加藤昇一商店</t>
  </si>
  <si>
    <t>30010</t>
  </si>
  <si>
    <t>カメイ㈱三陸支店</t>
  </si>
  <si>
    <t>30011</t>
  </si>
  <si>
    <t>㈲川井林業</t>
  </si>
  <si>
    <t>㈱サカモト</t>
  </si>
  <si>
    <t>泉金物産㈱宮古支店</t>
  </si>
  <si>
    <t>㈲藤善商店</t>
  </si>
  <si>
    <t>支部</t>
  </si>
  <si>
    <t>㈱角登商店</t>
  </si>
  <si>
    <t>㈱アベキ宮古営業所</t>
  </si>
  <si>
    <t>宮古</t>
  </si>
  <si>
    <t>㈲グリーンプロジェクト</t>
  </si>
  <si>
    <t>㈱塩釜商会宮古支店</t>
  </si>
  <si>
    <t>㈱田岡商店</t>
  </si>
  <si>
    <t>㈱丸光商事</t>
  </si>
  <si>
    <t>㈲最上商店</t>
  </si>
  <si>
    <t>30008</t>
  </si>
  <si>
    <t>30007</t>
  </si>
  <si>
    <t>30013</t>
  </si>
  <si>
    <t>30014</t>
  </si>
  <si>
    <t>30015</t>
  </si>
  <si>
    <t>30016</t>
  </si>
  <si>
    <t>30019</t>
  </si>
  <si>
    <t>30020</t>
  </si>
  <si>
    <t>組合員
コード</t>
  </si>
  <si>
    <t>岩手県</t>
  </si>
  <si>
    <t>沿岸広域振興局(宮古)</t>
  </si>
  <si>
    <t>労働局(沿岸）</t>
  </si>
  <si>
    <t>２号</t>
  </si>
  <si>
    <t>カード番号</t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</si>
  <si>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</si>
  <si>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</si>
  <si>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宮　古</t>
  </si>
  <si>
    <t>沿岸広域振興局（宮古）</t>
  </si>
  <si>
    <r>
      <t>03-9900</t>
    </r>
    <r>
      <rPr>
        <b/>
        <sz val="11"/>
        <color indexed="10"/>
        <rFont val="HG丸ｺﾞｼｯｸM-PRO"/>
        <family val="3"/>
      </rPr>
      <t>30</t>
    </r>
  </si>
  <si>
    <t>(10％対象)</t>
  </si>
  <si>
    <t>(消費税率10％）</t>
  </si>
  <si>
    <t>ハイオク</t>
  </si>
  <si>
    <t>免税配達・船舶用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</si>
</sst>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]ggge&quot;年&quot;m&quot;月&quot;d&quot;日&quot;;@"/>
    <numFmt numFmtId="197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BIZ UDゴシック"/>
      <family val="3"/>
    </font>
    <font>
      <sz val="11"/>
      <name val="UD デジタル 教科書体 NP-R"/>
      <family val="1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0000"/>
      <name val="HG丸ｺﾞｼｯｸM-PRO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42" fontId="0" fillId="0" borderId="17" xfId="0" applyNumberFormat="1" applyBorder="1" applyAlignment="1">
      <alignment horizontal="right" vertical="center"/>
    </xf>
    <xf numFmtId="40" fontId="0" fillId="0" borderId="18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9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40" fontId="0" fillId="0" borderId="19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0" fontId="0" fillId="0" borderId="23" xfId="49" applyNumberFormat="1" applyBorder="1" applyAlignment="1">
      <alignment horizontal="right" vertical="center"/>
    </xf>
    <xf numFmtId="40" fontId="0" fillId="0" borderId="21" xfId="49" applyNumberFormat="1" applyBorder="1" applyAlignment="1">
      <alignment horizontal="right" vertical="center"/>
    </xf>
    <xf numFmtId="38" fontId="0" fillId="0" borderId="24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5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6" xfId="49" applyFont="1" applyBorder="1" applyAlignment="1">
      <alignment horizontal="center" vertical="center"/>
    </xf>
    <xf numFmtId="40" fontId="0" fillId="0" borderId="26" xfId="49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0" fontId="0" fillId="0" borderId="26" xfId="49" applyNumberFormat="1" applyBorder="1" applyAlignment="1">
      <alignment horizontal="right" vertical="center"/>
    </xf>
    <xf numFmtId="38" fontId="0" fillId="0" borderId="28" xfId="49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40" fontId="0" fillId="0" borderId="30" xfId="49" applyNumberForma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8" xfId="49" applyNumberFormat="1" applyFont="1" applyBorder="1" applyAlignment="1">
      <alignment horizontal="right" vertical="center"/>
    </xf>
    <xf numFmtId="40" fontId="0" fillId="0" borderId="31" xfId="49" applyNumberForma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33" xfId="61" applyFont="1" applyFill="1" applyBorder="1">
      <alignment vertical="center"/>
      <protection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13" fillId="0" borderId="35" xfId="61" applyFont="1" applyFill="1" applyBorder="1" applyAlignment="1">
      <alignment horizontal="center" vertical="center"/>
      <protection/>
    </xf>
    <xf numFmtId="0" fontId="13" fillId="0" borderId="36" xfId="61" applyFont="1" applyFill="1" applyBorder="1">
      <alignment vertical="center"/>
      <protection/>
    </xf>
    <xf numFmtId="49" fontId="13" fillId="0" borderId="37" xfId="0" applyNumberFormat="1" applyFont="1" applyFill="1" applyBorder="1" applyAlignment="1">
      <alignment horizontal="center" vertical="center"/>
    </xf>
    <xf numFmtId="0" fontId="13" fillId="0" borderId="38" xfId="61" applyFont="1" applyFill="1" applyBorder="1" applyAlignment="1">
      <alignment horizontal="center" vertical="center"/>
      <protection/>
    </xf>
    <xf numFmtId="0" fontId="13" fillId="0" borderId="39" xfId="61" applyFont="1" applyFill="1" applyBorder="1">
      <alignment vertical="center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justify" vertical="center" wrapText="1"/>
    </xf>
    <xf numFmtId="0" fontId="9" fillId="0" borderId="45" xfId="0" applyFont="1" applyFill="1" applyBorder="1" applyAlignment="1">
      <alignment vertical="center"/>
    </xf>
    <xf numFmtId="182" fontId="0" fillId="0" borderId="26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center" vertical="center"/>
    </xf>
    <xf numFmtId="40" fontId="15" fillId="0" borderId="19" xfId="49" applyNumberFormat="1" applyFont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 wrapText="1"/>
    </xf>
    <xf numFmtId="0" fontId="13" fillId="0" borderId="47" xfId="61" applyFont="1" applyFill="1" applyBorder="1" applyAlignment="1">
      <alignment horizontal="center" vertical="center"/>
      <protection/>
    </xf>
    <xf numFmtId="0" fontId="13" fillId="0" borderId="25" xfId="61" applyFont="1" applyFill="1" applyBorder="1" applyAlignment="1">
      <alignment horizontal="center" vertical="center"/>
      <protection/>
    </xf>
    <xf numFmtId="0" fontId="9" fillId="0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5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distributed" wrapText="1"/>
    </xf>
    <xf numFmtId="176" fontId="0" fillId="0" borderId="0" xfId="0" applyNumberFormat="1" applyAlignment="1">
      <alignment horizontal="center" vertical="distributed" wrapText="1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57" fontId="59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38" fontId="0" fillId="0" borderId="10" xfId="49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0" fillId="0" borderId="20" xfId="49" applyBorder="1" applyAlignment="1">
      <alignment vertical="center"/>
    </xf>
    <xf numFmtId="38" fontId="0" fillId="0" borderId="19" xfId="49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49" applyBorder="1" applyAlignment="1">
      <alignment horizontal="right" vertical="center"/>
    </xf>
    <xf numFmtId="38" fontId="0" fillId="0" borderId="19" xfId="49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0" fontId="0" fillId="0" borderId="14" xfId="0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3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7.375" style="42" bestFit="1" customWidth="1"/>
    <col min="2" max="2" width="4.50390625" style="54" bestFit="1" customWidth="1"/>
    <col min="3" max="3" width="36.125" style="42" bestFit="1" customWidth="1"/>
    <col min="4" max="4" width="21.25390625" style="42" customWidth="1"/>
    <col min="5" max="5" width="14.50390625" style="99" bestFit="1" customWidth="1"/>
    <col min="6" max="16384" width="9.00390625" style="42" customWidth="1"/>
  </cols>
  <sheetData>
    <row r="1" spans="1:5" ht="33" customHeight="1" thickBot="1">
      <c r="A1" s="98" t="s">
        <v>60</v>
      </c>
      <c r="B1" s="115" t="s">
        <v>61</v>
      </c>
      <c r="C1" s="115"/>
      <c r="D1" s="101" t="s">
        <v>62</v>
      </c>
      <c r="E1" s="100" t="s">
        <v>105</v>
      </c>
    </row>
    <row r="2" spans="1:5" ht="24.75" customHeight="1" thickBot="1">
      <c r="A2" s="104" t="s">
        <v>108</v>
      </c>
      <c r="B2" s="105">
        <v>30</v>
      </c>
      <c r="C2" s="106" t="s">
        <v>109</v>
      </c>
      <c r="D2" s="107"/>
      <c r="E2" s="108" t="s">
        <v>110</v>
      </c>
    </row>
    <row r="3" ht="14.25">
      <c r="A3" s="84"/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00390625" defaultRowHeight="13.5"/>
  <cols>
    <col min="1" max="1" width="12.00390625" style="91" customWidth="1"/>
    <col min="2" max="2" width="11.375" style="90" customWidth="1"/>
    <col min="3" max="3" width="50.75390625" style="90" bestFit="1" customWidth="1"/>
  </cols>
  <sheetData>
    <row r="1" spans="1:3" ht="30.75" thickBot="1">
      <c r="A1" s="112" t="s">
        <v>100</v>
      </c>
      <c r="B1" s="113" t="s">
        <v>83</v>
      </c>
      <c r="C1" s="114" t="s">
        <v>28</v>
      </c>
    </row>
    <row r="2" spans="1:3" ht="19.5" customHeight="1">
      <c r="A2" s="95" t="s">
        <v>71</v>
      </c>
      <c r="B2" s="96" t="s">
        <v>68</v>
      </c>
      <c r="C2" s="97" t="s">
        <v>85</v>
      </c>
    </row>
    <row r="3" spans="1:3" ht="19.5" customHeight="1">
      <c r="A3" s="87" t="s">
        <v>98</v>
      </c>
      <c r="B3" s="88" t="s">
        <v>68</v>
      </c>
      <c r="C3" s="89" t="s">
        <v>84</v>
      </c>
    </row>
    <row r="4" spans="1:3" ht="19.5" customHeight="1">
      <c r="A4" s="87" t="s">
        <v>76</v>
      </c>
      <c r="B4" s="88" t="s">
        <v>68</v>
      </c>
      <c r="C4" s="89" t="s">
        <v>77</v>
      </c>
    </row>
    <row r="5" spans="1:3" ht="19.5" customHeight="1">
      <c r="A5" s="87" t="s">
        <v>92</v>
      </c>
      <c r="B5" s="88" t="s">
        <v>68</v>
      </c>
      <c r="C5" s="89" t="s">
        <v>75</v>
      </c>
    </row>
    <row r="6" spans="1:3" ht="19.5" customHeight="1">
      <c r="A6" s="87" t="s">
        <v>78</v>
      </c>
      <c r="B6" s="88" t="s">
        <v>68</v>
      </c>
      <c r="C6" s="89" t="s">
        <v>79</v>
      </c>
    </row>
    <row r="7" spans="1:3" ht="19.5" customHeight="1">
      <c r="A7" s="87" t="s">
        <v>73</v>
      </c>
      <c r="B7" s="88" t="s">
        <v>68</v>
      </c>
      <c r="C7" s="89" t="s">
        <v>74</v>
      </c>
    </row>
    <row r="8" spans="1:3" ht="19.5" customHeight="1">
      <c r="A8" s="87" t="s">
        <v>99</v>
      </c>
      <c r="B8" s="88" t="s">
        <v>86</v>
      </c>
      <c r="C8" s="89" t="s">
        <v>87</v>
      </c>
    </row>
    <row r="9" spans="1:3" ht="19.5" customHeight="1">
      <c r="A9" s="87" t="s">
        <v>93</v>
      </c>
      <c r="B9" s="88" t="s">
        <v>68</v>
      </c>
      <c r="C9" s="89" t="s">
        <v>88</v>
      </c>
    </row>
    <row r="10" spans="1:3" ht="19.5" customHeight="1">
      <c r="A10" s="87" t="s">
        <v>94</v>
      </c>
      <c r="B10" s="88" t="s">
        <v>68</v>
      </c>
      <c r="C10" s="89" t="s">
        <v>81</v>
      </c>
    </row>
    <row r="11" spans="1:3" ht="19.5" customHeight="1">
      <c r="A11" s="87" t="s">
        <v>72</v>
      </c>
      <c r="B11" s="88" t="s">
        <v>68</v>
      </c>
      <c r="C11" s="89" t="s">
        <v>89</v>
      </c>
    </row>
    <row r="12" spans="1:3" ht="19.5" customHeight="1">
      <c r="A12" s="87" t="s">
        <v>53</v>
      </c>
      <c r="B12" s="88" t="s">
        <v>68</v>
      </c>
      <c r="C12" s="89" t="s">
        <v>54</v>
      </c>
    </row>
    <row r="13" spans="1:3" ht="19.5" customHeight="1">
      <c r="A13" s="87" t="s">
        <v>95</v>
      </c>
      <c r="B13" s="88" t="s">
        <v>68</v>
      </c>
      <c r="C13" s="89" t="s">
        <v>82</v>
      </c>
    </row>
    <row r="14" spans="1:3" ht="19.5" customHeight="1">
      <c r="A14" s="87" t="s">
        <v>56</v>
      </c>
      <c r="B14" s="88" t="s">
        <v>68</v>
      </c>
      <c r="C14" s="89" t="s">
        <v>57</v>
      </c>
    </row>
    <row r="15" spans="1:3" ht="19.5" customHeight="1">
      <c r="A15" s="87" t="s">
        <v>96</v>
      </c>
      <c r="B15" s="88" t="s">
        <v>68</v>
      </c>
      <c r="C15" s="89" t="s">
        <v>29</v>
      </c>
    </row>
    <row r="16" spans="1:3" ht="19.5" customHeight="1">
      <c r="A16" s="87" t="s">
        <v>97</v>
      </c>
      <c r="B16" s="88" t="s">
        <v>68</v>
      </c>
      <c r="C16" s="89" t="s">
        <v>90</v>
      </c>
    </row>
    <row r="17" spans="1:3" ht="19.5" customHeight="1">
      <c r="A17" s="87" t="s">
        <v>33</v>
      </c>
      <c r="B17" s="88" t="s">
        <v>68</v>
      </c>
      <c r="C17" s="89" t="s">
        <v>34</v>
      </c>
    </row>
    <row r="18" spans="1:3" ht="19.5" customHeight="1">
      <c r="A18" s="87" t="s">
        <v>31</v>
      </c>
      <c r="B18" s="88" t="s">
        <v>68</v>
      </c>
      <c r="C18" s="89" t="s">
        <v>80</v>
      </c>
    </row>
    <row r="19" spans="1:3" ht="19.5" customHeight="1" thickBot="1">
      <c r="A19" s="92" t="s">
        <v>58</v>
      </c>
      <c r="B19" s="93" t="s">
        <v>68</v>
      </c>
      <c r="C19" s="94" t="s">
        <v>91</v>
      </c>
    </row>
  </sheetData>
  <sheetProtection/>
  <autoFilter ref="A1:C19"/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22">
      <selection activeCell="F43" sqref="F43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62" t="s">
        <v>107</v>
      </c>
      <c r="D1" s="2"/>
      <c r="E1" s="3" t="s">
        <v>21</v>
      </c>
      <c r="F1" s="31"/>
    </row>
    <row r="2" spans="1:6" ht="9" customHeight="1">
      <c r="A2" s="1"/>
      <c r="B2" s="1"/>
      <c r="C2" s="1"/>
      <c r="D2" s="2"/>
      <c r="E2" s="5"/>
      <c r="F2" s="6"/>
    </row>
    <row r="3" spans="1:6" ht="25.5" customHeight="1">
      <c r="A3" s="116" t="s">
        <v>0</v>
      </c>
      <c r="B3" s="116"/>
      <c r="C3" s="116"/>
      <c r="D3" s="116"/>
      <c r="E3" s="116"/>
      <c r="F3" s="116"/>
    </row>
    <row r="4" spans="1:6" ht="21.75" customHeight="1">
      <c r="A4" s="1"/>
      <c r="B4" s="1"/>
      <c r="C4" s="1"/>
      <c r="D4" s="2"/>
      <c r="E4" s="2"/>
      <c r="F4" s="7" t="s">
        <v>55</v>
      </c>
    </row>
    <row r="5" spans="1:6" ht="21.75" customHeight="1">
      <c r="A5" s="117" t="s">
        <v>1</v>
      </c>
      <c r="B5" s="117"/>
      <c r="C5" s="117"/>
      <c r="D5" s="2"/>
      <c r="E5" s="2"/>
      <c r="F5" s="2"/>
    </row>
    <row r="6" spans="1:6" ht="21.75" customHeight="1">
      <c r="A6" s="1"/>
      <c r="B6" s="1"/>
      <c r="C6" s="1"/>
      <c r="D6" s="81" t="s">
        <v>2</v>
      </c>
      <c r="E6" s="119"/>
      <c r="F6" s="119"/>
    </row>
    <row r="7" spans="1:6" ht="21.75" customHeight="1">
      <c r="A7" s="1"/>
      <c r="B7" s="1"/>
      <c r="C7" s="1"/>
      <c r="D7" s="81" t="s">
        <v>3</v>
      </c>
      <c r="E7" s="118"/>
      <c r="F7" s="118"/>
    </row>
    <row r="8" spans="1:6" ht="21.75" customHeight="1">
      <c r="A8" s="1"/>
      <c r="B8" s="1"/>
      <c r="C8" s="60" t="s">
        <v>50</v>
      </c>
      <c r="D8" s="81" t="s">
        <v>4</v>
      </c>
      <c r="E8" s="122"/>
      <c r="F8" s="122"/>
    </row>
    <row r="9" spans="1:6" ht="21.75" customHeight="1">
      <c r="A9" s="1"/>
      <c r="B9" s="1"/>
      <c r="C9" s="1"/>
      <c r="D9" s="82" t="s">
        <v>42</v>
      </c>
      <c r="E9" s="123"/>
      <c r="F9" s="123"/>
    </row>
    <row r="10" spans="1:6" ht="21.75" customHeight="1">
      <c r="A10" s="1"/>
      <c r="B10" s="1"/>
      <c r="C10" s="1"/>
      <c r="D10" s="103" t="s">
        <v>59</v>
      </c>
      <c r="E10" s="122"/>
      <c r="F10" s="122"/>
    </row>
    <row r="11" spans="1:6" ht="14.25" thickBot="1">
      <c r="A11" s="117" t="s">
        <v>5</v>
      </c>
      <c r="B11" s="117"/>
      <c r="C11" s="1"/>
      <c r="E11" s="2"/>
      <c r="F11" s="2"/>
    </row>
    <row r="12" spans="1:6" ht="21.75" customHeight="1" thickBot="1">
      <c r="A12" s="31" t="s">
        <v>49</v>
      </c>
      <c r="B12" s="45" t="s">
        <v>26</v>
      </c>
      <c r="C12" s="40"/>
      <c r="D12" s="1"/>
      <c r="E12" s="9" t="s">
        <v>6</v>
      </c>
      <c r="F12" s="21">
        <f>F37</f>
        <v>3131707</v>
      </c>
    </row>
    <row r="13" spans="1:6" ht="9.75" customHeight="1">
      <c r="A13" s="1"/>
      <c r="B13" s="1"/>
      <c r="C13" s="1"/>
      <c r="D13" s="2"/>
      <c r="E13" s="2"/>
      <c r="F13" s="2"/>
    </row>
    <row r="14" spans="1:8" ht="21.75" customHeight="1" thickBot="1">
      <c r="A14" s="10" t="s">
        <v>44</v>
      </c>
      <c r="B14" s="11" t="s">
        <v>8</v>
      </c>
      <c r="C14" s="12" t="s">
        <v>9</v>
      </c>
      <c r="D14" s="13" t="s">
        <v>10</v>
      </c>
      <c r="E14" s="14" t="s">
        <v>11</v>
      </c>
      <c r="F14" s="14" t="s">
        <v>12</v>
      </c>
      <c r="H14" s="38"/>
    </row>
    <row r="15" spans="1:8" ht="21.75" customHeight="1" thickTop="1">
      <c r="A15" s="15">
        <v>10</v>
      </c>
      <c r="B15" s="15" t="s">
        <v>45</v>
      </c>
      <c r="C15" s="16" t="s">
        <v>46</v>
      </c>
      <c r="D15" s="22">
        <v>50.3</v>
      </c>
      <c r="E15" s="23">
        <v>149</v>
      </c>
      <c r="F15" s="24">
        <f>ROUNDDOWN(D15*E15,0)</f>
        <v>7494</v>
      </c>
      <c r="H15" s="58"/>
    </row>
    <row r="16" spans="1:8" ht="21.75" customHeight="1">
      <c r="A16" s="8">
        <v>12</v>
      </c>
      <c r="B16" s="43" t="s">
        <v>45</v>
      </c>
      <c r="C16" s="44" t="s">
        <v>47</v>
      </c>
      <c r="D16" s="25">
        <v>120</v>
      </c>
      <c r="E16" s="26">
        <v>138.5</v>
      </c>
      <c r="F16" s="24">
        <f aca="true" t="shared" si="0" ref="F16:F23">ROUNDDOWN(D16*E16,0)</f>
        <v>16620</v>
      </c>
      <c r="H16" s="58"/>
    </row>
    <row r="17" spans="1:8" ht="21.75" customHeight="1">
      <c r="A17" s="8">
        <v>20</v>
      </c>
      <c r="B17" s="8" t="s">
        <v>13</v>
      </c>
      <c r="C17" s="17"/>
      <c r="D17" s="25">
        <v>55</v>
      </c>
      <c r="E17" s="26">
        <v>88.9</v>
      </c>
      <c r="F17" s="24">
        <f t="shared" si="0"/>
        <v>4889</v>
      </c>
      <c r="H17" s="58"/>
    </row>
    <row r="18" spans="1:8" ht="21.75" customHeight="1">
      <c r="A18" s="8">
        <v>31</v>
      </c>
      <c r="B18" s="8" t="s">
        <v>14</v>
      </c>
      <c r="C18" s="17" t="s">
        <v>36</v>
      </c>
      <c r="D18" s="25">
        <v>8000</v>
      </c>
      <c r="E18" s="26">
        <v>84.3</v>
      </c>
      <c r="F18" s="24">
        <f t="shared" si="0"/>
        <v>674400</v>
      </c>
      <c r="H18" s="58"/>
    </row>
    <row r="19" spans="1:8" ht="21.75" customHeight="1">
      <c r="A19" s="8">
        <v>30</v>
      </c>
      <c r="B19" s="8" t="s">
        <v>14</v>
      </c>
      <c r="C19" s="17" t="s">
        <v>37</v>
      </c>
      <c r="D19" s="25">
        <v>3150</v>
      </c>
      <c r="E19" s="26">
        <v>89.3</v>
      </c>
      <c r="F19" s="24">
        <f t="shared" si="0"/>
        <v>281295</v>
      </c>
      <c r="H19" s="58"/>
    </row>
    <row r="20" spans="1:8" ht="21.75" customHeight="1">
      <c r="A20" s="8">
        <v>40</v>
      </c>
      <c r="B20" s="8" t="s">
        <v>15</v>
      </c>
      <c r="C20" s="17" t="s">
        <v>38</v>
      </c>
      <c r="D20" s="25">
        <v>10000</v>
      </c>
      <c r="E20" s="26">
        <v>81.3</v>
      </c>
      <c r="F20" s="24">
        <f t="shared" si="0"/>
        <v>813000</v>
      </c>
      <c r="H20" s="58"/>
    </row>
    <row r="21" spans="1:8" ht="21.75" customHeight="1">
      <c r="A21" s="8">
        <v>42</v>
      </c>
      <c r="B21" s="8" t="s">
        <v>15</v>
      </c>
      <c r="C21" s="17" t="s">
        <v>39</v>
      </c>
      <c r="D21" s="25">
        <v>4000</v>
      </c>
      <c r="E21" s="26">
        <v>86.3</v>
      </c>
      <c r="F21" s="24">
        <f t="shared" si="0"/>
        <v>345200</v>
      </c>
      <c r="H21" s="58"/>
    </row>
    <row r="22" spans="1:8" ht="21.75" customHeight="1">
      <c r="A22" s="8">
        <v>41</v>
      </c>
      <c r="B22" s="8" t="s">
        <v>15</v>
      </c>
      <c r="C22" s="17" t="s">
        <v>40</v>
      </c>
      <c r="D22" s="41">
        <v>8000</v>
      </c>
      <c r="E22" s="26">
        <v>82.8</v>
      </c>
      <c r="F22" s="24">
        <f t="shared" si="0"/>
        <v>662400</v>
      </c>
      <c r="H22" s="58"/>
    </row>
    <row r="23" spans="1:8" ht="21.75" customHeight="1">
      <c r="A23" s="8">
        <v>43</v>
      </c>
      <c r="B23" s="8" t="s">
        <v>15</v>
      </c>
      <c r="C23" s="17" t="s">
        <v>41</v>
      </c>
      <c r="D23" s="25">
        <v>2000</v>
      </c>
      <c r="E23" s="26">
        <v>87.8</v>
      </c>
      <c r="F23" s="24">
        <f t="shared" si="0"/>
        <v>175600</v>
      </c>
      <c r="H23" s="58"/>
    </row>
    <row r="24" spans="1:8" ht="21.75" customHeight="1">
      <c r="A24" s="8"/>
      <c r="B24" s="8"/>
      <c r="C24" s="20"/>
      <c r="D24" s="25"/>
      <c r="E24" s="26"/>
      <c r="F24" s="24"/>
      <c r="H24" s="38"/>
    </row>
    <row r="25" spans="1:6" ht="21.75" customHeight="1">
      <c r="A25" s="8"/>
      <c r="B25" s="8"/>
      <c r="C25" s="17"/>
      <c r="D25" s="25"/>
      <c r="E25" s="26"/>
      <c r="F25" s="24"/>
    </row>
    <row r="26" spans="1:6" ht="21.75" customHeight="1">
      <c r="A26" s="46"/>
      <c r="B26" s="46"/>
      <c r="C26" s="47"/>
      <c r="D26" s="48"/>
      <c r="E26" s="49"/>
      <c r="F26" s="30"/>
    </row>
    <row r="27" spans="1:6" ht="21.75" customHeight="1">
      <c r="A27" s="46"/>
      <c r="B27" s="46"/>
      <c r="C27" s="47"/>
      <c r="D27" s="48"/>
      <c r="E27" s="49"/>
      <c r="F27" s="30"/>
    </row>
    <row r="28" spans="1:6" ht="21.75" customHeight="1">
      <c r="A28" s="46"/>
      <c r="B28" s="46"/>
      <c r="C28" s="47"/>
      <c r="D28" s="48"/>
      <c r="E28" s="49"/>
      <c r="F28" s="30"/>
    </row>
    <row r="29" spans="1:6" ht="21.75" customHeight="1">
      <c r="A29" s="46"/>
      <c r="B29" s="46"/>
      <c r="C29" s="47"/>
      <c r="D29" s="48"/>
      <c r="E29" s="49"/>
      <c r="F29" s="30"/>
    </row>
    <row r="30" spans="1:6" ht="21.75" customHeight="1">
      <c r="A30" s="46"/>
      <c r="B30" s="46"/>
      <c r="C30" s="47"/>
      <c r="D30" s="48"/>
      <c r="E30" s="49"/>
      <c r="F30" s="30"/>
    </row>
    <row r="31" spans="1:6" ht="21.75" customHeight="1">
      <c r="A31" s="46"/>
      <c r="B31" s="46"/>
      <c r="C31" s="47"/>
      <c r="D31" s="48"/>
      <c r="E31" s="49"/>
      <c r="F31" s="30"/>
    </row>
    <row r="32" spans="1:6" ht="21.75" customHeight="1">
      <c r="A32" s="46"/>
      <c r="B32" s="46"/>
      <c r="C32" s="47"/>
      <c r="D32" s="48"/>
      <c r="E32" s="49"/>
      <c r="F32" s="30"/>
    </row>
    <row r="33" spans="1:6" ht="21.75" customHeight="1" thickBot="1">
      <c r="A33" s="18"/>
      <c r="B33" s="18"/>
      <c r="C33" s="19"/>
      <c r="D33" s="27"/>
      <c r="E33" s="28"/>
      <c r="F33" s="29"/>
    </row>
    <row r="34" spans="1:6" ht="21.75" customHeight="1" thickTop="1">
      <c r="A34" s="124" t="s">
        <v>16</v>
      </c>
      <c r="B34" s="125"/>
      <c r="C34" s="126"/>
      <c r="D34" s="33" t="s">
        <v>22</v>
      </c>
      <c r="E34" s="110" t="s">
        <v>111</v>
      </c>
      <c r="F34" s="24">
        <f>SUM(F15:F33)</f>
        <v>2980898</v>
      </c>
    </row>
    <row r="35" spans="1:6" ht="21.75" customHeight="1">
      <c r="A35" s="127" t="s">
        <v>17</v>
      </c>
      <c r="B35" s="128"/>
      <c r="C35" s="129"/>
      <c r="D35" s="34" t="s">
        <v>22</v>
      </c>
      <c r="E35" s="111" t="s">
        <v>112</v>
      </c>
      <c r="F35" s="30">
        <f>ROUNDDOWN(F34*0.05,0)</f>
        <v>149044</v>
      </c>
    </row>
    <row r="36" spans="1:6" ht="21.75" customHeight="1">
      <c r="A36" s="127" t="s">
        <v>18</v>
      </c>
      <c r="B36" s="128"/>
      <c r="C36" s="129"/>
      <c r="D36" s="25">
        <f>D17</f>
        <v>55</v>
      </c>
      <c r="E36" s="26">
        <v>32.1</v>
      </c>
      <c r="F36" s="24">
        <f>ROUNDDOWN(D36*E36,0)</f>
        <v>1765</v>
      </c>
    </row>
    <row r="37" spans="1:6" ht="21.75" customHeight="1">
      <c r="A37" s="127" t="s">
        <v>19</v>
      </c>
      <c r="B37" s="128"/>
      <c r="C37" s="129"/>
      <c r="D37" s="34" t="s">
        <v>48</v>
      </c>
      <c r="E37" s="34" t="s">
        <v>48</v>
      </c>
      <c r="F37" s="30">
        <f>SUM(F34:F36)</f>
        <v>3131707</v>
      </c>
    </row>
    <row r="38" spans="1:6" ht="21.75" customHeight="1">
      <c r="A38" s="1" t="s">
        <v>20</v>
      </c>
      <c r="B38" s="1"/>
      <c r="C38" s="1"/>
      <c r="D38" s="61" t="s">
        <v>51</v>
      </c>
      <c r="E38" s="2"/>
      <c r="F38" s="2"/>
    </row>
    <row r="39" spans="1:6" ht="21.75" customHeight="1">
      <c r="A39" s="1" t="s">
        <v>43</v>
      </c>
      <c r="B39" s="1"/>
      <c r="C39" t="s">
        <v>70</v>
      </c>
      <c r="D39" s="2"/>
      <c r="E39" s="2"/>
      <c r="F39" s="2"/>
    </row>
    <row r="40" spans="1:9" ht="33" customHeight="1">
      <c r="A40" s="130" t="s">
        <v>106</v>
      </c>
      <c r="B40" s="130"/>
      <c r="C40" s="130"/>
      <c r="D40" s="130"/>
      <c r="E40" s="130"/>
      <c r="F40" s="130"/>
      <c r="G40" s="102"/>
      <c r="H40" s="102"/>
      <c r="I40" s="102"/>
    </row>
    <row r="47" spans="1:9" ht="24.75" customHeight="1">
      <c r="A47" s="120"/>
      <c r="B47" s="121"/>
      <c r="C47" s="121"/>
      <c r="D47" s="121"/>
      <c r="E47" s="121"/>
      <c r="F47" s="121"/>
      <c r="G47" s="121"/>
      <c r="H47" s="121"/>
      <c r="I47" s="121"/>
    </row>
  </sheetData>
  <sheetProtection/>
  <mergeCells count="14">
    <mergeCell ref="A40:F40"/>
    <mergeCell ref="E10:F10"/>
    <mergeCell ref="A36:C36"/>
    <mergeCell ref="A37:C37"/>
    <mergeCell ref="A3:F3"/>
    <mergeCell ref="A5:C5"/>
    <mergeCell ref="A11:B11"/>
    <mergeCell ref="E7:F7"/>
    <mergeCell ref="E6:F6"/>
    <mergeCell ref="A47:I47"/>
    <mergeCell ref="E8:F8"/>
    <mergeCell ref="E9:F9"/>
    <mergeCell ref="A34:C34"/>
    <mergeCell ref="A35:C35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21</v>
      </c>
      <c r="F2" s="37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16" t="s">
        <v>23</v>
      </c>
      <c r="B4" s="116"/>
      <c r="C4" s="116"/>
      <c r="D4" s="116"/>
      <c r="E4" s="116"/>
      <c r="F4" s="116"/>
      <c r="G4" s="59"/>
    </row>
    <row r="5" spans="1:6" ht="19.5" customHeight="1">
      <c r="A5" s="1"/>
      <c r="B5" s="1"/>
      <c r="C5" s="1"/>
      <c r="D5" s="2"/>
      <c r="E5" s="2"/>
      <c r="F5" s="7" t="s">
        <v>55</v>
      </c>
    </row>
    <row r="6" spans="1:6" ht="19.5" customHeight="1">
      <c r="A6" s="117" t="s">
        <v>1</v>
      </c>
      <c r="B6" s="117"/>
      <c r="C6" s="117"/>
      <c r="D6" s="2"/>
      <c r="E6" s="2"/>
      <c r="F6" s="2"/>
    </row>
    <row r="7" spans="1:6" ht="19.5" customHeight="1">
      <c r="A7" s="1"/>
      <c r="B7" s="1"/>
      <c r="C7" s="1"/>
      <c r="D7" s="7" t="s">
        <v>2</v>
      </c>
      <c r="E7" s="118"/>
      <c r="F7" s="118"/>
    </row>
    <row r="8" spans="1:6" ht="19.5" customHeight="1">
      <c r="A8" s="1"/>
      <c r="B8" s="1"/>
      <c r="C8" s="1"/>
      <c r="D8" s="7" t="s">
        <v>3</v>
      </c>
      <c r="E8" s="118"/>
      <c r="F8" s="118"/>
    </row>
    <row r="9" spans="1:6" ht="19.5" customHeight="1">
      <c r="A9" s="39"/>
      <c r="B9" s="39"/>
      <c r="C9" s="39"/>
      <c r="D9" s="7" t="s">
        <v>4</v>
      </c>
      <c r="E9" s="122"/>
      <c r="F9" s="122"/>
    </row>
    <row r="10" spans="3:6" ht="21.75" customHeight="1">
      <c r="C10" s="1"/>
      <c r="D10" s="64" t="s">
        <v>42</v>
      </c>
      <c r="E10" s="148"/>
      <c r="F10" s="148"/>
    </row>
    <row r="11" spans="3:6" ht="27.75" customHeight="1" thickBot="1">
      <c r="C11" s="1"/>
      <c r="D11" s="64" t="s">
        <v>59</v>
      </c>
      <c r="E11" s="63"/>
      <c r="F11" s="63"/>
    </row>
    <row r="12" spans="1:6" ht="27.75" customHeight="1" thickBot="1">
      <c r="A12" s="143" t="s">
        <v>27</v>
      </c>
      <c r="B12" s="144"/>
      <c r="C12" s="53">
        <f>D30</f>
        <v>0</v>
      </c>
      <c r="D12" s="1"/>
      <c r="E12" s="2"/>
      <c r="F12" s="2"/>
    </row>
    <row r="13" spans="1:6" ht="27.75" customHeight="1">
      <c r="A13" s="35" t="s">
        <v>7</v>
      </c>
      <c r="B13" s="145" t="s">
        <v>5</v>
      </c>
      <c r="C13" s="145"/>
      <c r="D13" s="146" t="s">
        <v>6</v>
      </c>
      <c r="E13" s="146"/>
      <c r="F13" s="4" t="s">
        <v>24</v>
      </c>
    </row>
    <row r="14" spans="1:6" ht="27.75" customHeight="1">
      <c r="A14" s="35">
        <v>1</v>
      </c>
      <c r="B14" s="135" t="s">
        <v>101</v>
      </c>
      <c r="C14" s="136"/>
      <c r="D14" s="147"/>
      <c r="E14" s="138"/>
      <c r="F14" s="4"/>
    </row>
    <row r="15" spans="1:6" ht="27.75" customHeight="1">
      <c r="A15" s="35">
        <v>30</v>
      </c>
      <c r="B15" s="135" t="s">
        <v>102</v>
      </c>
      <c r="C15" s="136"/>
      <c r="D15" s="137"/>
      <c r="E15" s="138"/>
      <c r="F15" s="4"/>
    </row>
    <row r="16" spans="1:6" ht="27.75" customHeight="1">
      <c r="A16" s="35">
        <v>54</v>
      </c>
      <c r="B16" s="135" t="s">
        <v>63</v>
      </c>
      <c r="C16" s="136"/>
      <c r="D16" s="137"/>
      <c r="E16" s="138"/>
      <c r="F16" s="4"/>
    </row>
    <row r="17" spans="1:6" ht="27.75" customHeight="1">
      <c r="A17" s="35"/>
      <c r="B17" s="139"/>
      <c r="C17" s="140"/>
      <c r="D17" s="141"/>
      <c r="E17" s="142"/>
      <c r="F17" s="4"/>
    </row>
    <row r="18" spans="1:6" ht="27.75" customHeight="1">
      <c r="A18" s="35"/>
      <c r="B18" s="139"/>
      <c r="C18" s="140"/>
      <c r="D18" s="137"/>
      <c r="E18" s="138"/>
      <c r="F18" s="4"/>
    </row>
    <row r="19" spans="1:6" ht="27.75" customHeight="1">
      <c r="A19" s="32"/>
      <c r="B19" s="131"/>
      <c r="C19" s="131"/>
      <c r="D19" s="132"/>
      <c r="E19" s="132"/>
      <c r="F19" s="4"/>
    </row>
    <row r="20" spans="1:6" ht="27.75" customHeight="1">
      <c r="A20" s="32"/>
      <c r="B20" s="131"/>
      <c r="C20" s="131"/>
      <c r="D20" s="132"/>
      <c r="E20" s="132"/>
      <c r="F20" s="4"/>
    </row>
    <row r="21" spans="1:6" ht="27.75" customHeight="1">
      <c r="A21" s="32"/>
      <c r="B21" s="131"/>
      <c r="C21" s="131"/>
      <c r="D21" s="132"/>
      <c r="E21" s="132"/>
      <c r="F21" s="4"/>
    </row>
    <row r="22" spans="1:6" ht="27.75" customHeight="1">
      <c r="A22" s="32"/>
      <c r="B22" s="131"/>
      <c r="C22" s="131"/>
      <c r="D22" s="132"/>
      <c r="E22" s="132"/>
      <c r="F22" s="4"/>
    </row>
    <row r="23" spans="1:6" ht="27.75" customHeight="1">
      <c r="A23" s="32"/>
      <c r="B23" s="131"/>
      <c r="C23" s="131"/>
      <c r="D23" s="132"/>
      <c r="E23" s="132"/>
      <c r="F23" s="4"/>
    </row>
    <row r="24" spans="1:6" ht="27.75" customHeight="1">
      <c r="A24" s="32"/>
      <c r="B24" s="131"/>
      <c r="C24" s="131"/>
      <c r="D24" s="132"/>
      <c r="E24" s="132"/>
      <c r="F24" s="4"/>
    </row>
    <row r="25" spans="1:6" ht="27.75" customHeight="1">
      <c r="A25" s="32"/>
      <c r="B25" s="131"/>
      <c r="C25" s="131"/>
      <c r="D25" s="132"/>
      <c r="E25" s="132"/>
      <c r="F25" s="4"/>
    </row>
    <row r="26" spans="1:6" ht="27.75" customHeight="1">
      <c r="A26" s="32"/>
      <c r="B26" s="131"/>
      <c r="C26" s="131"/>
      <c r="D26" s="132"/>
      <c r="E26" s="132"/>
      <c r="F26" s="4"/>
    </row>
    <row r="27" spans="1:6" ht="27.75" customHeight="1">
      <c r="A27" s="32"/>
      <c r="B27" s="131"/>
      <c r="C27" s="131"/>
      <c r="D27" s="132"/>
      <c r="E27" s="132"/>
      <c r="F27" s="4"/>
    </row>
    <row r="28" spans="1:6" ht="27.75" customHeight="1">
      <c r="A28" s="32"/>
      <c r="B28" s="131"/>
      <c r="C28" s="131"/>
      <c r="D28" s="132"/>
      <c r="E28" s="132"/>
      <c r="F28" s="4"/>
    </row>
    <row r="29" spans="1:6" ht="27.75" customHeight="1">
      <c r="A29" s="32"/>
      <c r="B29" s="133"/>
      <c r="C29" s="133"/>
      <c r="D29" s="132"/>
      <c r="E29" s="132"/>
      <c r="F29" s="4"/>
    </row>
    <row r="30" spans="1:6" ht="27.75" customHeight="1">
      <c r="A30" s="32"/>
      <c r="B30" s="127" t="s">
        <v>25</v>
      </c>
      <c r="C30" s="134"/>
      <c r="D30" s="132">
        <f>SUM(D12:E29)</f>
        <v>0</v>
      </c>
      <c r="E30" s="132"/>
      <c r="F30" s="4"/>
    </row>
    <row r="31" spans="1:6" ht="27.75" customHeight="1">
      <c r="A31" s="85"/>
      <c r="B31" s="85"/>
      <c r="C31" s="85"/>
      <c r="D31" s="86"/>
      <c r="E31" s="86"/>
      <c r="F31" s="6"/>
    </row>
  </sheetData>
  <sheetProtection/>
  <mergeCells count="43">
    <mergeCell ref="A4:F4"/>
    <mergeCell ref="A6:C6"/>
    <mergeCell ref="E7:F7"/>
    <mergeCell ref="E8:F8"/>
    <mergeCell ref="E9:F9"/>
    <mergeCell ref="E10:F10"/>
    <mergeCell ref="A12:B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85" zoomScaleSheetLayoutView="100" zoomScalePageLayoutView="0" workbookViewId="0" topLeftCell="A4">
      <selection activeCell="F23" sqref="F2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67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16" t="s">
        <v>0</v>
      </c>
      <c r="B3" s="116"/>
      <c r="C3" s="116"/>
      <c r="D3" s="116"/>
      <c r="E3" s="116"/>
      <c r="F3" s="116"/>
    </row>
    <row r="4" spans="1:6" ht="21.75" customHeight="1">
      <c r="A4" s="1"/>
      <c r="B4" s="1"/>
      <c r="C4" s="1"/>
      <c r="D4" s="65"/>
      <c r="E4" s="2"/>
      <c r="F4" s="7" t="s">
        <v>55</v>
      </c>
    </row>
    <row r="5" spans="1:6" ht="21.75" customHeight="1">
      <c r="A5" s="117" t="s">
        <v>1</v>
      </c>
      <c r="B5" s="117"/>
      <c r="C5" s="117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50"/>
      <c r="F6" s="150"/>
    </row>
    <row r="7" spans="1:6" ht="21.75" customHeight="1">
      <c r="A7" s="1"/>
      <c r="B7" s="1"/>
      <c r="C7" s="1"/>
      <c r="D7" s="56" t="s">
        <v>3</v>
      </c>
      <c r="E7" s="151"/>
      <c r="F7" s="151"/>
    </row>
    <row r="8" spans="1:6" ht="21.75" customHeight="1">
      <c r="A8" s="1"/>
      <c r="B8" s="1"/>
      <c r="C8" s="1"/>
      <c r="D8" s="56" t="s">
        <v>4</v>
      </c>
      <c r="E8" s="148"/>
      <c r="F8" s="148"/>
    </row>
    <row r="9" spans="3:6" ht="21.75" customHeight="1">
      <c r="C9" s="1"/>
      <c r="D9" s="56" t="s">
        <v>42</v>
      </c>
      <c r="E9" s="148"/>
      <c r="F9" s="148"/>
    </row>
    <row r="10" spans="3:6" ht="21.75" customHeight="1">
      <c r="C10" s="1"/>
      <c r="D10" s="64" t="s">
        <v>59</v>
      </c>
      <c r="E10" s="63"/>
      <c r="F10" s="63"/>
    </row>
    <row r="11" spans="1:6" ht="21.75" customHeight="1" thickBot="1">
      <c r="A11" s="117" t="s">
        <v>5</v>
      </c>
      <c r="B11" s="117"/>
      <c r="C11" s="1"/>
      <c r="D11" s="65"/>
      <c r="E11" s="63"/>
      <c r="F11" s="63"/>
    </row>
    <row r="12" spans="1:6" ht="21.75" customHeight="1" thickBot="1">
      <c r="A12" s="31" t="s">
        <v>65</v>
      </c>
      <c r="B12" s="55" t="s">
        <v>102</v>
      </c>
      <c r="C12" s="40"/>
      <c r="D12" s="66"/>
      <c r="E12" s="9" t="s">
        <v>6</v>
      </c>
      <c r="F12" s="21">
        <f>F35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15">
        <v>10</v>
      </c>
      <c r="B15" s="15" t="s">
        <v>30</v>
      </c>
      <c r="C15" s="70" t="s">
        <v>113</v>
      </c>
      <c r="D15" s="79"/>
      <c r="E15" s="52"/>
      <c r="F15" s="24">
        <f aca="true" t="shared" si="0" ref="F15:F20">ROUNDDOWN(D15*E15,0)</f>
        <v>0</v>
      </c>
    </row>
    <row r="16" spans="1:6" ht="21.75" customHeight="1">
      <c r="A16" s="8">
        <v>12</v>
      </c>
      <c r="B16" s="8" t="s">
        <v>30</v>
      </c>
      <c r="C16" s="72" t="s">
        <v>32</v>
      </c>
      <c r="D16" s="73"/>
      <c r="E16" s="26"/>
      <c r="F16" s="24">
        <f t="shared" si="0"/>
        <v>0</v>
      </c>
    </row>
    <row r="17" spans="1:6" ht="21.75" customHeight="1">
      <c r="A17" s="8">
        <v>20</v>
      </c>
      <c r="B17" s="8" t="s">
        <v>13</v>
      </c>
      <c r="C17" s="72" t="s">
        <v>64</v>
      </c>
      <c r="D17" s="73"/>
      <c r="E17" s="26"/>
      <c r="F17" s="24">
        <f t="shared" si="0"/>
        <v>0</v>
      </c>
    </row>
    <row r="18" spans="1:6" ht="21.75" customHeight="1">
      <c r="A18" s="8">
        <v>24</v>
      </c>
      <c r="B18" s="8" t="s">
        <v>13</v>
      </c>
      <c r="C18" s="72" t="s">
        <v>52</v>
      </c>
      <c r="D18" s="73"/>
      <c r="E18" s="26"/>
      <c r="F18" s="24">
        <f t="shared" si="0"/>
        <v>0</v>
      </c>
    </row>
    <row r="19" spans="1:6" ht="21.75" customHeight="1">
      <c r="A19" s="8">
        <v>28</v>
      </c>
      <c r="B19" s="8" t="s">
        <v>13</v>
      </c>
      <c r="C19" s="72" t="s">
        <v>114</v>
      </c>
      <c r="D19" s="73"/>
      <c r="E19" s="26"/>
      <c r="F19" s="24">
        <f t="shared" si="0"/>
        <v>0</v>
      </c>
    </row>
    <row r="20" spans="1:6" ht="21.75" customHeight="1">
      <c r="A20" s="8">
        <v>81</v>
      </c>
      <c r="B20" s="8" t="s">
        <v>35</v>
      </c>
      <c r="C20" s="77" t="s">
        <v>66</v>
      </c>
      <c r="D20" s="73"/>
      <c r="E20" s="26"/>
      <c r="F20" s="24">
        <f t="shared" si="0"/>
        <v>0</v>
      </c>
    </row>
    <row r="21" spans="1:6" ht="21.75" customHeight="1">
      <c r="A21" s="8">
        <v>72</v>
      </c>
      <c r="B21" s="8" t="s">
        <v>14</v>
      </c>
      <c r="C21" s="77"/>
      <c r="D21" s="73"/>
      <c r="E21" s="26"/>
      <c r="F21" s="24">
        <f>ROUNDDOWN(D21*E21,0)</f>
        <v>0</v>
      </c>
    </row>
    <row r="22" spans="1:6" ht="21.75" customHeight="1">
      <c r="A22" s="8">
        <v>85</v>
      </c>
      <c r="B22" s="8" t="s">
        <v>35</v>
      </c>
      <c r="C22" s="77" t="s">
        <v>67</v>
      </c>
      <c r="D22" s="73"/>
      <c r="E22" s="26"/>
      <c r="F22" s="24">
        <f>ROUNDDOWN(D22*E22,0)</f>
        <v>0</v>
      </c>
    </row>
    <row r="23" spans="1:6" ht="21.75" customHeight="1">
      <c r="A23" s="8"/>
      <c r="B23" s="8"/>
      <c r="C23" s="77"/>
      <c r="D23" s="73"/>
      <c r="E23" s="26"/>
      <c r="F23" s="24">
        <f>ROUNDDOWN(D23*E23,0)</f>
        <v>0</v>
      </c>
    </row>
    <row r="24" spans="1:6" ht="21.75" customHeight="1">
      <c r="A24" s="8"/>
      <c r="B24" s="8"/>
      <c r="C24" s="77"/>
      <c r="D24" s="73"/>
      <c r="E24" s="26"/>
      <c r="F24" s="24">
        <f>ROUNDDOWN(D24*E24,0)</f>
        <v>0</v>
      </c>
    </row>
    <row r="25" spans="1:6" ht="21.75" customHeight="1">
      <c r="A25" s="8"/>
      <c r="B25" s="8"/>
      <c r="C25" s="77"/>
      <c r="D25" s="73"/>
      <c r="E25" s="26"/>
      <c r="F25" s="24"/>
    </row>
    <row r="26" spans="1:6" ht="21.75" customHeight="1">
      <c r="A26" s="8"/>
      <c r="B26" s="8"/>
      <c r="C26" s="77"/>
      <c r="D26" s="73"/>
      <c r="E26" s="26"/>
      <c r="F26" s="24"/>
    </row>
    <row r="27" spans="1:6" ht="21.75" customHeight="1">
      <c r="A27" s="8"/>
      <c r="B27" s="8"/>
      <c r="C27" s="77"/>
      <c r="D27" s="73"/>
      <c r="E27" s="26"/>
      <c r="F27" s="24"/>
    </row>
    <row r="28" spans="1:6" ht="22.5" customHeight="1">
      <c r="A28" s="8"/>
      <c r="B28" s="8"/>
      <c r="C28" s="77"/>
      <c r="D28" s="73"/>
      <c r="E28" s="26"/>
      <c r="F28" s="24"/>
    </row>
    <row r="29" spans="1:6" ht="22.5" customHeight="1">
      <c r="A29" s="8"/>
      <c r="B29" s="8"/>
      <c r="C29" s="77"/>
      <c r="D29" s="73"/>
      <c r="E29" s="26"/>
      <c r="F29" s="24"/>
    </row>
    <row r="30" spans="1:6" ht="22.5" customHeight="1">
      <c r="A30" s="46"/>
      <c r="B30" s="46"/>
      <c r="C30" s="77"/>
      <c r="D30" s="80"/>
      <c r="E30" s="49"/>
      <c r="F30" s="50"/>
    </row>
    <row r="31" spans="1:6" ht="22.5" customHeight="1" thickBot="1">
      <c r="A31" s="18"/>
      <c r="B31" s="18"/>
      <c r="C31" s="83"/>
      <c r="D31" s="76"/>
      <c r="E31" s="28"/>
      <c r="F31" s="29"/>
    </row>
    <row r="32" spans="1:6" ht="21.75" customHeight="1" thickTop="1">
      <c r="A32" s="149" t="s">
        <v>16</v>
      </c>
      <c r="B32" s="149"/>
      <c r="C32" s="124"/>
      <c r="D32" s="74" t="s">
        <v>22</v>
      </c>
      <c r="E32" s="110" t="s">
        <v>111</v>
      </c>
      <c r="F32" s="51">
        <f>SUM(F15:F31)</f>
        <v>0</v>
      </c>
    </row>
    <row r="33" spans="1:6" ht="21.75" customHeight="1">
      <c r="A33" s="127" t="s">
        <v>17</v>
      </c>
      <c r="B33" s="128"/>
      <c r="C33" s="128"/>
      <c r="D33" s="68" t="s">
        <v>22</v>
      </c>
      <c r="E33" s="111" t="s">
        <v>112</v>
      </c>
      <c r="F33" s="30">
        <f>ROUNDDOWN(F32*10%,0)</f>
        <v>0</v>
      </c>
    </row>
    <row r="34" spans="1:6" ht="21.75" customHeight="1">
      <c r="A34" s="127" t="s">
        <v>18</v>
      </c>
      <c r="B34" s="128"/>
      <c r="C34" s="128"/>
      <c r="D34" s="109">
        <f>D19+D18</f>
        <v>0</v>
      </c>
      <c r="E34" s="26">
        <v>32.1</v>
      </c>
      <c r="F34" s="30">
        <f>ROUNDDOWN(D34*E34,0)</f>
        <v>0</v>
      </c>
    </row>
    <row r="35" spans="1:6" ht="21.75" customHeight="1">
      <c r="A35" s="127" t="s">
        <v>19</v>
      </c>
      <c r="B35" s="128"/>
      <c r="C35" s="128"/>
      <c r="D35" s="68" t="s">
        <v>22</v>
      </c>
      <c r="E35" s="34" t="s">
        <v>22</v>
      </c>
      <c r="F35" s="30">
        <f>SUM(F32:F34)</f>
        <v>0</v>
      </c>
    </row>
    <row r="36" spans="1:6" ht="21.75" customHeight="1">
      <c r="A36" s="1" t="s">
        <v>20</v>
      </c>
      <c r="B36" s="1"/>
      <c r="C36" s="1"/>
      <c r="D36" s="65"/>
      <c r="E36" s="2"/>
      <c r="F36" s="2"/>
    </row>
  </sheetData>
  <sheetProtection/>
  <mergeCells count="11">
    <mergeCell ref="E9:F9"/>
    <mergeCell ref="A11:B11"/>
    <mergeCell ref="A32:C32"/>
    <mergeCell ref="A33:C33"/>
    <mergeCell ref="A34:C34"/>
    <mergeCell ref="A35:C35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85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67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16" t="s">
        <v>0</v>
      </c>
      <c r="B3" s="116"/>
      <c r="C3" s="116"/>
      <c r="D3" s="116"/>
      <c r="E3" s="116"/>
      <c r="F3" s="116"/>
    </row>
    <row r="4" spans="1:6" ht="21.75" customHeight="1">
      <c r="A4" s="1"/>
      <c r="B4" s="1"/>
      <c r="C4" s="1"/>
      <c r="D4" s="65"/>
      <c r="E4" s="2"/>
      <c r="F4" s="7" t="s">
        <v>55</v>
      </c>
    </row>
    <row r="5" spans="1:6" ht="21.75" customHeight="1">
      <c r="A5" s="117" t="s">
        <v>1</v>
      </c>
      <c r="B5" s="117"/>
      <c r="C5" s="117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50"/>
      <c r="F6" s="150"/>
    </row>
    <row r="7" spans="1:6" ht="21.75" customHeight="1">
      <c r="A7" s="1"/>
      <c r="B7" s="1"/>
      <c r="C7" s="1"/>
      <c r="D7" s="56" t="s">
        <v>3</v>
      </c>
      <c r="E7" s="151"/>
      <c r="F7" s="151"/>
    </row>
    <row r="8" spans="1:6" ht="21.75" customHeight="1">
      <c r="A8" s="1"/>
      <c r="B8" s="1"/>
      <c r="C8" s="1"/>
      <c r="D8" s="56" t="s">
        <v>4</v>
      </c>
      <c r="E8" s="148"/>
      <c r="F8" s="148"/>
    </row>
    <row r="9" spans="3:6" ht="21.75" customHeight="1">
      <c r="C9" s="1"/>
      <c r="D9" s="56" t="s">
        <v>42</v>
      </c>
      <c r="E9" s="148"/>
      <c r="F9" s="148"/>
    </row>
    <row r="10" spans="3:6" ht="21.75" customHeight="1">
      <c r="C10" s="1"/>
      <c r="D10" s="64" t="s">
        <v>59</v>
      </c>
      <c r="E10" s="63"/>
      <c r="F10" s="63"/>
    </row>
    <row r="11" spans="1:6" ht="21.75" customHeight="1" thickBot="1">
      <c r="A11" s="117" t="s">
        <v>5</v>
      </c>
      <c r="B11" s="117"/>
      <c r="C11" s="1"/>
      <c r="D11" s="65"/>
      <c r="E11" s="63"/>
      <c r="F11" s="63"/>
    </row>
    <row r="12" spans="1:6" ht="21.75" customHeight="1" thickBot="1">
      <c r="A12" s="31" t="s">
        <v>69</v>
      </c>
      <c r="B12" s="77" t="s">
        <v>103</v>
      </c>
      <c r="C12" s="40"/>
      <c r="D12" s="66"/>
      <c r="E12" s="9" t="s">
        <v>6</v>
      </c>
      <c r="F12" s="21">
        <f>F34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15">
        <v>62</v>
      </c>
      <c r="B15" s="15" t="s">
        <v>30</v>
      </c>
      <c r="C15" s="70" t="s">
        <v>32</v>
      </c>
      <c r="D15" s="79"/>
      <c r="E15" s="52"/>
      <c r="F15" s="24">
        <f aca="true" t="shared" si="0" ref="F15:F29">ROUNDDOWN(D15*E15,0)</f>
        <v>0</v>
      </c>
    </row>
    <row r="16" spans="1:6" ht="21.75" customHeight="1">
      <c r="A16" s="8">
        <v>79</v>
      </c>
      <c r="B16" s="43" t="s">
        <v>14</v>
      </c>
      <c r="C16" s="71"/>
      <c r="D16" s="69"/>
      <c r="E16" s="26"/>
      <c r="F16" s="24">
        <f t="shared" si="0"/>
        <v>0</v>
      </c>
    </row>
    <row r="17" spans="1:6" ht="21.75" customHeight="1">
      <c r="A17" s="8">
        <v>57</v>
      </c>
      <c r="B17" s="43" t="s">
        <v>15</v>
      </c>
      <c r="C17" s="71" t="s">
        <v>104</v>
      </c>
      <c r="D17" s="73"/>
      <c r="E17" s="26"/>
      <c r="F17" s="24">
        <f t="shared" si="0"/>
        <v>0</v>
      </c>
    </row>
    <row r="18" spans="1:6" ht="21.75" customHeight="1">
      <c r="A18" s="8"/>
      <c r="B18" s="43"/>
      <c r="C18" s="71"/>
      <c r="D18" s="73"/>
      <c r="E18" s="26"/>
      <c r="F18" s="24">
        <f t="shared" si="0"/>
        <v>0</v>
      </c>
    </row>
    <row r="19" spans="1:6" ht="21.75" customHeight="1">
      <c r="A19" s="8"/>
      <c r="B19" s="43"/>
      <c r="C19" s="71"/>
      <c r="D19" s="73"/>
      <c r="E19" s="26"/>
      <c r="F19" s="24">
        <f t="shared" si="0"/>
        <v>0</v>
      </c>
    </row>
    <row r="20" spans="1:6" ht="20.25" customHeight="1">
      <c r="A20" s="8"/>
      <c r="B20" s="43"/>
      <c r="C20" s="71"/>
      <c r="D20" s="73"/>
      <c r="E20" s="26"/>
      <c r="F20" s="24">
        <f t="shared" si="0"/>
        <v>0</v>
      </c>
    </row>
    <row r="21" spans="1:6" ht="21.75" customHeight="1">
      <c r="A21" s="8"/>
      <c r="B21" s="43"/>
      <c r="C21" s="71"/>
      <c r="D21" s="73"/>
      <c r="E21" s="26"/>
      <c r="F21" s="24">
        <f t="shared" si="0"/>
        <v>0</v>
      </c>
    </row>
    <row r="22" spans="1:6" ht="21.75" customHeight="1">
      <c r="A22" s="8"/>
      <c r="B22" s="43"/>
      <c r="C22" s="71"/>
      <c r="D22" s="73"/>
      <c r="E22" s="78"/>
      <c r="F22" s="24">
        <f t="shared" si="0"/>
        <v>0</v>
      </c>
    </row>
    <row r="23" spans="1:6" ht="21.75" customHeight="1">
      <c r="A23" s="8"/>
      <c r="B23" s="43"/>
      <c r="C23" s="71"/>
      <c r="D23" s="73"/>
      <c r="E23" s="26"/>
      <c r="F23" s="24">
        <f t="shared" si="0"/>
        <v>0</v>
      </c>
    </row>
    <row r="24" spans="1:6" ht="22.5" customHeight="1">
      <c r="A24" s="8"/>
      <c r="B24" s="43"/>
      <c r="C24" s="71"/>
      <c r="D24" s="73"/>
      <c r="E24" s="78"/>
      <c r="F24" s="24">
        <f>ROUNDDOWN(D24*E24,0)</f>
        <v>0</v>
      </c>
    </row>
    <row r="25" spans="1:6" ht="22.5" customHeight="1">
      <c r="A25" s="8"/>
      <c r="B25" s="43"/>
      <c r="C25" s="71"/>
      <c r="D25" s="73"/>
      <c r="E25" s="26"/>
      <c r="F25" s="24">
        <f t="shared" si="0"/>
        <v>0</v>
      </c>
    </row>
    <row r="26" spans="1:6" ht="22.5" customHeight="1">
      <c r="A26" s="8"/>
      <c r="B26" s="43"/>
      <c r="C26" s="71"/>
      <c r="D26" s="73"/>
      <c r="E26" s="26"/>
      <c r="F26" s="24">
        <f t="shared" si="0"/>
        <v>0</v>
      </c>
    </row>
    <row r="27" spans="1:6" ht="22.5" customHeight="1">
      <c r="A27" s="8"/>
      <c r="B27" s="8"/>
      <c r="C27" s="36"/>
      <c r="D27" s="73"/>
      <c r="E27" s="26"/>
      <c r="F27" s="24">
        <f t="shared" si="0"/>
        <v>0</v>
      </c>
    </row>
    <row r="28" spans="1:6" ht="22.5" customHeight="1">
      <c r="A28" s="8"/>
      <c r="B28" s="8"/>
      <c r="C28" s="77"/>
      <c r="D28" s="73"/>
      <c r="E28" s="26"/>
      <c r="F28" s="24">
        <f t="shared" si="0"/>
        <v>0</v>
      </c>
    </row>
    <row r="29" spans="1:6" ht="22.5" customHeight="1">
      <c r="A29" s="8"/>
      <c r="B29" s="8"/>
      <c r="C29" s="45"/>
      <c r="D29" s="73"/>
      <c r="E29" s="26"/>
      <c r="F29" s="24">
        <f t="shared" si="0"/>
        <v>0</v>
      </c>
    </row>
    <row r="30" spans="1:6" ht="22.5" customHeight="1" thickBot="1">
      <c r="A30" s="18"/>
      <c r="B30" s="18"/>
      <c r="C30" s="75"/>
      <c r="D30" s="76"/>
      <c r="E30" s="28"/>
      <c r="F30" s="29"/>
    </row>
    <row r="31" spans="1:6" ht="21.75" customHeight="1" thickTop="1">
      <c r="A31" s="149" t="s">
        <v>16</v>
      </c>
      <c r="B31" s="149"/>
      <c r="C31" s="124"/>
      <c r="D31" s="74" t="s">
        <v>22</v>
      </c>
      <c r="E31" s="110" t="s">
        <v>111</v>
      </c>
      <c r="F31" s="51">
        <f>SUM(F15:F30)</f>
        <v>0</v>
      </c>
    </row>
    <row r="32" spans="1:6" ht="21.75" customHeight="1">
      <c r="A32" s="127" t="s">
        <v>17</v>
      </c>
      <c r="B32" s="128"/>
      <c r="C32" s="128"/>
      <c r="D32" s="68" t="s">
        <v>22</v>
      </c>
      <c r="E32" s="111" t="s">
        <v>112</v>
      </c>
      <c r="F32" s="30">
        <f>ROUNDDOWN(F31*10%,0)</f>
        <v>0</v>
      </c>
    </row>
    <row r="33" spans="1:6" ht="21.75" customHeight="1">
      <c r="A33" s="127" t="s">
        <v>18</v>
      </c>
      <c r="B33" s="128"/>
      <c r="C33" s="128"/>
      <c r="D33" s="69"/>
      <c r="E33" s="26">
        <v>32.1</v>
      </c>
      <c r="F33" s="30">
        <f>ROUNDDOWN(D33*E33,0)</f>
        <v>0</v>
      </c>
    </row>
    <row r="34" spans="1:6" ht="21.75" customHeight="1">
      <c r="A34" s="127" t="s">
        <v>19</v>
      </c>
      <c r="B34" s="128"/>
      <c r="C34" s="128"/>
      <c r="D34" s="68" t="s">
        <v>22</v>
      </c>
      <c r="E34" s="34" t="s">
        <v>22</v>
      </c>
      <c r="F34" s="30">
        <f>SUM(F31:F33)</f>
        <v>0</v>
      </c>
    </row>
    <row r="35" spans="1:6" ht="21.75" customHeight="1">
      <c r="A35" s="1" t="s">
        <v>20</v>
      </c>
      <c r="B35" s="1"/>
      <c r="C35" s="1"/>
      <c r="D35" s="65"/>
      <c r="E35" s="2"/>
      <c r="F35" s="2"/>
    </row>
  </sheetData>
  <sheetProtection/>
  <mergeCells count="11">
    <mergeCell ref="E9:F9"/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iwseur3</dc:creator>
  <cp:keywords/>
  <dc:description/>
  <cp:lastModifiedBy>iwseur3</cp:lastModifiedBy>
  <cp:lastPrinted>2024-05-02T04:23:27Z</cp:lastPrinted>
  <dcterms:created xsi:type="dcterms:W3CDTF">2003-11-03T09:53:42Z</dcterms:created>
  <dcterms:modified xsi:type="dcterms:W3CDTF">2024-05-02T04:23:28Z</dcterms:modified>
  <cp:category/>
  <cp:version/>
  <cp:contentType/>
  <cp:contentStatus/>
</cp:coreProperties>
</file>